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detskaia_OY\AppData\Local\Microsoft\Windows\INetCache\Content.Outlook\V1Y91WJM\"/>
    </mc:Choice>
  </mc:AlternateContent>
  <xr:revisionPtr revIDLastSave="0" documentId="13_ncr:1_{2E81735F-9BEA-4E22-A557-843C5395A1D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Протокол дог стоимости" sheetId="2" r:id="rId1"/>
  </sheets>
  <definedNames>
    <definedName name="_xlnm.Print_Area" localSheetId="0">'Протокол дог стоимости'!$A$1:$D$61</definedName>
  </definedNames>
  <calcPr calcId="191029"/>
  <customWorkbookViews>
    <customWorkbookView name="Новикова Кристина Анатольевна - Личное представление" guid="{0B1ED3D3-B824-4A44-9025-67D0361F253A}" mergeInterval="0" personalView="1" maximized="1" xWindow="-8" yWindow="-8" windowWidth="1936" windowHeight="1056" activeSheetId="2"/>
    <customWorkbookView name="Остафийчук Маргарита Владимировна - Личное представление" guid="{FA691C85-D341-4797-A909-4F42F6A43703}" mergeInterval="0" personalView="1" maximized="1" xWindow="-8" yWindow="-8" windowWidth="1936" windowHeight="1056" activeSheetId="1"/>
    <customWorkbookView name="Панарина Анжела Григорьевна - Личное представление" guid="{5535535E-5CD2-4309-BBF3-EB12D24A9708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D48" i="2" l="1"/>
  <c r="D46" i="2"/>
  <c r="D47" i="2" s="1"/>
</calcChain>
</file>

<file path=xl/sharedStrings.xml><?xml version="1.0" encoding="utf-8"?>
<sst xmlns="http://schemas.openxmlformats.org/spreadsheetml/2006/main" count="96" uniqueCount="94">
  <si>
    <t>Приложение № 1</t>
  </si>
  <si>
    <t>ИТОГО:</t>
  </si>
  <si>
    <t>от « ____   »____________ 2023 г.</t>
  </si>
  <si>
    <t>№ п.п.</t>
  </si>
  <si>
    <t>Номер сметного расчета</t>
  </si>
  <si>
    <t>Наименование работ и затрат</t>
  </si>
  <si>
    <t xml:space="preserve">Сметная стоимость, руб. </t>
  </si>
  <si>
    <t>ПРОТОКОЛ</t>
  </si>
  <si>
    <t xml:space="preserve"> В т.ч. НДС:</t>
  </si>
  <si>
    <t xml:space="preserve">В т.ч. Стоимость материала </t>
  </si>
  <si>
    <t>Примечания:</t>
  </si>
  <si>
    <t>2.2 Накладные расходы (по видам работ)</t>
  </si>
  <si>
    <t>2.3 Сметную прибыль (по видам работ)</t>
  </si>
  <si>
    <t>2.5 Стоимость вспомогательных материалов</t>
  </si>
  <si>
    <t>2.4 Стоимость эксплуатации машин и механизмов</t>
  </si>
  <si>
    <t>2. Рачет стоимости включает в себя:</t>
  </si>
  <si>
    <t xml:space="preserve">2.1 Заработная плата основных рабочих и механизаторов </t>
  </si>
  <si>
    <t>2.2 Стоимость основных материалов в соответствии с разделительной ведомостью поставки материала;</t>
  </si>
  <si>
    <t>1. Расчет стоимости  выполнен с использованием сметных нормативов  в базе ТЕР-2001г. Краснодарског края с пересчетом в текущие цены на  3 квартал 2023г.;</t>
  </si>
  <si>
    <t xml:space="preserve"> согласования договорной стоимости работ по объекту:  "Привязка блочно-модульной котельной производительностью 30 т/час и блочно-модульной станции сбора и очистки пароконденсата производительностью 50 м3/час"</t>
  </si>
  <si>
    <t>к Договору генерального подряда № __________/  /2023</t>
  </si>
  <si>
    <t>ЛС 02-01-01 изм.6</t>
  </si>
  <si>
    <t>Тепломеханические решения</t>
  </si>
  <si>
    <t>Строительные работы</t>
  </si>
  <si>
    <t>ЛС 02-01-03 изм.6</t>
  </si>
  <si>
    <t>Водоснабжение и канализация</t>
  </si>
  <si>
    <t>ЛС 02-01-04 изм.6</t>
  </si>
  <si>
    <t>Отопление и вентиляция</t>
  </si>
  <si>
    <t>ЛС 02-01-05 изм.1</t>
  </si>
  <si>
    <t>Автоматизация комплексная</t>
  </si>
  <si>
    <t>ЛС 02-01-06</t>
  </si>
  <si>
    <t>Технологические решения. Мазутопровод (внутренне устройство)</t>
  </si>
  <si>
    <t>ЛС 02-01-07 изм.6</t>
  </si>
  <si>
    <t>Газоснабжение (внутренние устройства)</t>
  </si>
  <si>
    <t>ЛС 02-01-08 изм.1</t>
  </si>
  <si>
    <t>Охранно-пожарная сигнализация.</t>
  </si>
  <si>
    <t>ЛС 02-01-09 изм.6</t>
  </si>
  <si>
    <t>Электроснабжение</t>
  </si>
  <si>
    <t>Дымовая труба котельной</t>
  </si>
  <si>
    <t>ЛС 02-01-11</t>
  </si>
  <si>
    <t>Сети связи</t>
  </si>
  <si>
    <t>ЛС 02-01-13 изм.6</t>
  </si>
  <si>
    <t>Автоматизированные системы управления технологическими процессами</t>
  </si>
  <si>
    <t>ЛС 02-03-02 изм.6</t>
  </si>
  <si>
    <t>Электроосвещение</t>
  </si>
  <si>
    <t>ЛС 02-03-03</t>
  </si>
  <si>
    <t>Технологические решения. Воздухопровод</t>
  </si>
  <si>
    <t>ЛС 02-03-04 изм.6</t>
  </si>
  <si>
    <t>Архитектурно-строительные решения (3-АС2)</t>
  </si>
  <si>
    <t>ЛС 02-04-01 изм.1</t>
  </si>
  <si>
    <t>Здание ХВО (существующее). Водоснабжение</t>
  </si>
  <si>
    <t>ЛС 04-01-01 изм.6</t>
  </si>
  <si>
    <t>ЛС 04-02-01</t>
  </si>
  <si>
    <t>Заземление. Кабельная эстакада от УРП-1 до ТП-42н</t>
  </si>
  <si>
    <t>ЛС 04-03-01 изм.6</t>
  </si>
  <si>
    <t>Электрообогрев трубопроводов</t>
  </si>
  <si>
    <t>ЛС 05-01-01 изм.6</t>
  </si>
  <si>
    <t>ЛС 06-01-01</t>
  </si>
  <si>
    <t>Технологические решения. Газопровод</t>
  </si>
  <si>
    <t>ЛС 06-03-01 изм.6</t>
  </si>
  <si>
    <t>Тепломеханические решения тепловых сетей. Блочное оборудование</t>
  </si>
  <si>
    <t>ЛС 06-04-01 изм.6</t>
  </si>
  <si>
    <t>Тепломеханические решения тепловых сетей</t>
  </si>
  <si>
    <t>ЛС 06-05-01 изм.1</t>
  </si>
  <si>
    <t>Наружные сети водопровода и канализации</t>
  </si>
  <si>
    <t>ЛС 06-06-01 изм.6</t>
  </si>
  <si>
    <t>Внутриплощадочные сети. Строительные работы</t>
  </si>
  <si>
    <t>ЛС 07-01-01 изм.6</t>
  </si>
  <si>
    <t>Благоустройство</t>
  </si>
  <si>
    <t>ЛС 07-02-01</t>
  </si>
  <si>
    <t>Озеленение</t>
  </si>
  <si>
    <t>ЛС 08-01-01</t>
  </si>
  <si>
    <t>Временное защитное ограждение</t>
  </si>
  <si>
    <t>ЛС 09-01-01 изм.6</t>
  </si>
  <si>
    <t>Пусконаладочные работы системы электроснабжения "вхолостую"</t>
  </si>
  <si>
    <t>ЛС 09-01-02 изм.1</t>
  </si>
  <si>
    <t>Пусконаладочные работы системы автоматизации тепломеханического оборудования "вхолостую"</t>
  </si>
  <si>
    <t>ЛС 09-01-03 изм.2</t>
  </si>
  <si>
    <t>Пусконаладочные работы системы электроснабжения "вхолостую". Котельная</t>
  </si>
  <si>
    <t>ЛС 09-01-04</t>
  </si>
  <si>
    <t>Пусконаладочные работы блочного оборудования тепломеханических решений тепловых сетей</t>
  </si>
  <si>
    <t>ЛС 09-01-05</t>
  </si>
  <si>
    <t>Пусконаладочные работы Котельной 30т/ч "вхолостую"</t>
  </si>
  <si>
    <t>ЛС 09-01-05.1 (справочно)</t>
  </si>
  <si>
    <t>Режимно-наладочные испытания котельной 30т/ч: 'под нагрузкой' - 100% (не относятся к пусконаладочным работам и выполняются на действующих предприиятиях по отдельному договору с заказчиком)</t>
  </si>
  <si>
    <t>ЛС 09-01-06</t>
  </si>
  <si>
    <t>Пусконаладочные работы системы электроосвещения "вхолостую". Станция сбора и очистки конденсата</t>
  </si>
  <si>
    <t>ЛС 09-01-08 изм.1</t>
  </si>
  <si>
    <t>Пусконаладочные работы системы АСУТП "вхолостую"</t>
  </si>
  <si>
    <t>ЛС 09-01-09 изм.6</t>
  </si>
  <si>
    <t>Пусконаладочные работы системы электрообогрева "вхолостую"</t>
  </si>
  <si>
    <t>ЛС 02-01-02  изм.6</t>
  </si>
  <si>
    <t xml:space="preserve">ЛС 02-01-10 </t>
  </si>
  <si>
    <t xml:space="preserve">3.  В расчет стоимости включен коэффициент учитывающий усложняющие условия производства работ:                                                                                                                                                          Производство работ осуществляется на территории действующего предприятия с наличием в зоне производства работ одного или нескольких из перечисленных ниже факторов:
- разветвленной сети транспортных и инженерных коммуникаций;
- стесненных условий для складирования материалов;
- действующего технологического оборудования;
- движения технологического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</si>
</sst>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1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3" fillId="0" borderId="1" applyBorder="0" applyAlignment="0">
      <alignment horizontal="center"/>
    </xf>
    <xf numFmtId="0" fontId="3" fillId="0" borderId="0">
      <alignment horizontal="left" vertical="top"/>
    </xf>
    <xf numFmtId="164" fontId="2" fillId="0" borderId="0" applyFont="0" applyFill="0" applyBorder="0" applyAlignment="0" applyProtection="0"/>
    <xf numFmtId="0" fontId="10" fillId="0" borderId="0">
      <alignment wrapText="1"/>
    </xf>
    <xf numFmtId="0" fontId="1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vertical="top"/>
    </xf>
    <xf numFmtId="0" fontId="11" fillId="0" borderId="0"/>
    <xf numFmtId="0" fontId="12" fillId="0" borderId="1">
      <alignment horizontal="center"/>
    </xf>
    <xf numFmtId="0" fontId="2" fillId="0" borderId="0">
      <alignment vertical="top"/>
    </xf>
    <xf numFmtId="0" fontId="12" fillId="0" borderId="1">
      <alignment horizontal="center"/>
    </xf>
    <xf numFmtId="0" fontId="12" fillId="0" borderId="0">
      <alignment vertical="top"/>
    </xf>
    <xf numFmtId="0" fontId="2" fillId="0" borderId="0"/>
    <xf numFmtId="0" fontId="12" fillId="0" borderId="0">
      <alignment horizontal="right" vertical="top" wrapText="1"/>
    </xf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1">
      <alignment horizontal="center" wrapText="1"/>
    </xf>
    <xf numFmtId="0" fontId="2" fillId="0" borderId="0">
      <alignment vertical="top"/>
    </xf>
    <xf numFmtId="0" fontId="2" fillId="0" borderId="0"/>
    <xf numFmtId="0" fontId="2" fillId="0" borderId="0"/>
    <xf numFmtId="0" fontId="12" fillId="0" borderId="0"/>
    <xf numFmtId="0" fontId="12" fillId="0" borderId="1">
      <alignment horizontal="center" wrapText="1"/>
    </xf>
    <xf numFmtId="0" fontId="12" fillId="0" borderId="1">
      <alignment horizontal="center"/>
    </xf>
    <xf numFmtId="0" fontId="2" fillId="0" borderId="0"/>
    <xf numFmtId="0" fontId="12" fillId="0" borderId="1">
      <alignment horizontal="center" wrapText="1"/>
    </xf>
    <xf numFmtId="0" fontId="2" fillId="0" borderId="0"/>
    <xf numFmtId="0" fontId="12" fillId="0" borderId="0">
      <alignment horizontal="center"/>
    </xf>
    <xf numFmtId="0" fontId="12" fillId="0" borderId="0">
      <alignment horizontal="left" vertical="top"/>
    </xf>
    <xf numFmtId="0" fontId="2" fillId="0" borderId="1">
      <alignment vertical="top" wrapText="1"/>
    </xf>
    <xf numFmtId="0" fontId="12" fillId="0" borderId="0"/>
    <xf numFmtId="43" fontId="2" fillId="0" borderId="0" applyFont="0" applyFill="0" applyBorder="0" applyAlignment="0" applyProtection="0"/>
    <xf numFmtId="0" fontId="1" fillId="0" borderId="0"/>
    <xf numFmtId="0" fontId="3" fillId="0" borderId="0">
      <alignment horizontal="left" vertical="top"/>
    </xf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7" fillId="2" borderId="3" xfId="6" applyFont="1" applyFill="1" applyBorder="1" applyAlignment="1">
      <alignment horizontal="center" vertical="center" wrapText="1"/>
    </xf>
    <xf numFmtId="0" fontId="7" fillId="0" borderId="3" xfId="6" applyFont="1" applyFill="1" applyBorder="1" applyAlignment="1">
      <alignment horizontal="center" vertical="center" wrapText="1"/>
    </xf>
    <xf numFmtId="0" fontId="7" fillId="0" borderId="3" xfId="6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4" fontId="7" fillId="0" borderId="3" xfId="6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" fontId="12" fillId="0" borderId="0" xfId="0" applyNumberFormat="1" applyFont="1" applyAlignment="1">
      <alignment horizontal="left" vertical="top" wrapText="1"/>
    </xf>
    <xf numFmtId="16" fontId="12" fillId="0" borderId="0" xfId="0" applyNumberFormat="1" applyFont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2" fillId="0" borderId="0" xfId="0" applyFont="1" applyAlignment="1">
      <alignment horizontal="justify" vertical="center"/>
    </xf>
  </cellXfs>
  <cellStyles count="49">
    <cellStyle name="Акт" xfId="12" xr:uid="{00000000-0005-0000-0000-000000000000}"/>
    <cellStyle name="АктМТСН" xfId="13" xr:uid="{00000000-0005-0000-0000-000001000000}"/>
    <cellStyle name="ВедРесурсов" xfId="14" xr:uid="{00000000-0005-0000-0000-000002000000}"/>
    <cellStyle name="ВедРесурсовАкт" xfId="15" xr:uid="{00000000-0005-0000-0000-000003000000}"/>
    <cellStyle name="Денежный 2" xfId="9" xr:uid="{00000000-0005-0000-0000-000004000000}"/>
    <cellStyle name="Денежный 2 2" xfId="42" xr:uid="{00000000-0005-0000-0000-000005000000}"/>
    <cellStyle name="Индексы" xfId="16" xr:uid="{00000000-0005-0000-0000-000006000000}"/>
    <cellStyle name="Итоги" xfId="17" xr:uid="{00000000-0005-0000-0000-000007000000}"/>
    <cellStyle name="ИтогоАктБазЦ" xfId="18" xr:uid="{00000000-0005-0000-0000-000008000000}"/>
    <cellStyle name="ИтогоАктБИМ" xfId="19" xr:uid="{00000000-0005-0000-0000-000009000000}"/>
    <cellStyle name="ИтогоАктРесМет" xfId="20" xr:uid="{00000000-0005-0000-0000-00000A000000}"/>
    <cellStyle name="ИтогоБазЦ" xfId="21" xr:uid="{00000000-0005-0000-0000-00000B000000}"/>
    <cellStyle name="ИтогоБИМ" xfId="22" xr:uid="{00000000-0005-0000-0000-00000C000000}"/>
    <cellStyle name="ИтогоРесМет" xfId="23" xr:uid="{00000000-0005-0000-0000-00000D000000}"/>
    <cellStyle name="КС-3" xfId="1" xr:uid="{00000000-0005-0000-0000-000000000000}"/>
    <cellStyle name="ЛокСмета" xfId="24" xr:uid="{00000000-0005-0000-0000-00000F000000}"/>
    <cellStyle name="ЛокСмМТСН" xfId="25" xr:uid="{00000000-0005-0000-0000-000010000000}"/>
    <cellStyle name="М29" xfId="26" xr:uid="{00000000-0005-0000-0000-000011000000}"/>
    <cellStyle name="ОбСмета" xfId="27" xr:uid="{00000000-0005-0000-0000-000012000000}"/>
    <cellStyle name="Обычный" xfId="0" builtinId="0"/>
    <cellStyle name="Обычный 10 2 2" xfId="10" xr:uid="{00000000-0005-0000-0000-000014000000}"/>
    <cellStyle name="Обычный 2" xfId="6" xr:uid="{00000000-0005-0000-0000-000015000000}"/>
    <cellStyle name="Обычный 2 2" xfId="7" xr:uid="{00000000-0005-0000-0000-000016000000}"/>
    <cellStyle name="Обычный 2 2 2" xfId="48" xr:uid="{00000000-0005-0000-0000-000017000000}"/>
    <cellStyle name="Обычный 3" xfId="11" xr:uid="{00000000-0005-0000-0000-000018000000}"/>
    <cellStyle name="Обычный 3 2" xfId="46" xr:uid="{00000000-0005-0000-0000-000019000000}"/>
    <cellStyle name="Обычный 4" xfId="4" xr:uid="{00000000-0005-0000-0000-000002000000}"/>
    <cellStyle name="Обычный 4 2" xfId="39" xr:uid="{00000000-0005-0000-0000-00001A000000}"/>
    <cellStyle name="Обычный 5" xfId="43" xr:uid="{00000000-0005-0000-0000-00001B000000}"/>
    <cellStyle name="Обычный 6" xfId="44" xr:uid="{00000000-0005-0000-0000-00001C000000}"/>
    <cellStyle name="Обычный 7" xfId="5" xr:uid="{00000000-0005-0000-0000-000046000000}"/>
    <cellStyle name="Параметр" xfId="28" xr:uid="{00000000-0005-0000-0000-00001D000000}"/>
    <cellStyle name="ПеременныеСметы" xfId="29" xr:uid="{00000000-0005-0000-0000-00001E000000}"/>
    <cellStyle name="РесСмета" xfId="30" xr:uid="{00000000-0005-0000-0000-00001F000000}"/>
    <cellStyle name="СводВедРес" xfId="31" xr:uid="{00000000-0005-0000-0000-000020000000}"/>
    <cellStyle name="СводкаСтоимРаб" xfId="32" xr:uid="{00000000-0005-0000-0000-000021000000}"/>
    <cellStyle name="СводРасч" xfId="33" xr:uid="{00000000-0005-0000-0000-000022000000}"/>
    <cellStyle name="Титул" xfId="2" xr:uid="{00000000-0005-0000-0000-000004000000}"/>
    <cellStyle name="Титул 2" xfId="40" xr:uid="{00000000-0005-0000-0000-000024000000}"/>
    <cellStyle name="Титул 3" xfId="34" xr:uid="{00000000-0005-0000-0000-000025000000}"/>
    <cellStyle name="Финансовый 2" xfId="3" xr:uid="{00000000-0005-0000-0000-000006000000}"/>
    <cellStyle name="Финансовый 2 2" xfId="8" xr:uid="{00000000-0005-0000-0000-000028000000}"/>
    <cellStyle name="Финансовый 2 3" xfId="47" xr:uid="{00000000-0005-0000-0000-000029000000}"/>
    <cellStyle name="Финансовый 2 4" xfId="41" xr:uid="{00000000-0005-0000-0000-000027000000}"/>
    <cellStyle name="Финансовый 3" xfId="38" xr:uid="{00000000-0005-0000-0000-00002A000000}"/>
    <cellStyle name="Финансовый 4" xfId="45" xr:uid="{00000000-0005-0000-0000-000058000000}"/>
    <cellStyle name="Хвост" xfId="35" xr:uid="{00000000-0005-0000-0000-00002B000000}"/>
    <cellStyle name="Ценник" xfId="36" xr:uid="{00000000-0005-0000-0000-00002C000000}"/>
    <cellStyle name="Экспертиза" xfId="37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0"/>
  <sheetViews>
    <sheetView tabSelected="1" view="pageBreakPreview" zoomScale="90" zoomScaleNormal="100" zoomScaleSheetLayoutView="90" workbookViewId="0">
      <selection activeCell="D48" sqref="D48"/>
    </sheetView>
  </sheetViews>
  <sheetFormatPr defaultRowHeight="12.75" x14ac:dyDescent="0.2"/>
  <cols>
    <col min="1" max="1" width="9.140625" style="2"/>
    <col min="2" max="2" width="27" style="2" customWidth="1"/>
    <col min="3" max="3" width="55.42578125" style="2" customWidth="1"/>
    <col min="4" max="4" width="39.28515625" style="2" customWidth="1"/>
    <col min="5" max="213" width="9.140625" style="2"/>
    <col min="214" max="214" width="63.85546875" style="2" customWidth="1"/>
    <col min="215" max="215" width="13.28515625" style="2" customWidth="1"/>
    <col min="216" max="216" width="14.85546875" style="2" customWidth="1"/>
    <col min="217" max="217" width="18.28515625" style="2" customWidth="1"/>
    <col min="218" max="219" width="22.5703125" style="2" customWidth="1"/>
    <col min="220" max="469" width="9.140625" style="2"/>
    <col min="470" max="470" width="63.85546875" style="2" customWidth="1"/>
    <col min="471" max="471" width="13.28515625" style="2" customWidth="1"/>
    <col min="472" max="472" width="14.85546875" style="2" customWidth="1"/>
    <col min="473" max="473" width="18.28515625" style="2" customWidth="1"/>
    <col min="474" max="475" width="22.5703125" style="2" customWidth="1"/>
    <col min="476" max="725" width="9.140625" style="2"/>
    <col min="726" max="726" width="63.85546875" style="2" customWidth="1"/>
    <col min="727" max="727" width="13.28515625" style="2" customWidth="1"/>
    <col min="728" max="728" width="14.85546875" style="2" customWidth="1"/>
    <col min="729" max="729" width="18.28515625" style="2" customWidth="1"/>
    <col min="730" max="731" width="22.5703125" style="2" customWidth="1"/>
    <col min="732" max="981" width="9.140625" style="2"/>
    <col min="982" max="982" width="63.85546875" style="2" customWidth="1"/>
    <col min="983" max="983" width="13.28515625" style="2" customWidth="1"/>
    <col min="984" max="984" width="14.85546875" style="2" customWidth="1"/>
    <col min="985" max="985" width="18.28515625" style="2" customWidth="1"/>
    <col min="986" max="987" width="22.5703125" style="2" customWidth="1"/>
    <col min="988" max="1237" width="9.140625" style="2"/>
    <col min="1238" max="1238" width="63.85546875" style="2" customWidth="1"/>
    <col min="1239" max="1239" width="13.28515625" style="2" customWidth="1"/>
    <col min="1240" max="1240" width="14.85546875" style="2" customWidth="1"/>
    <col min="1241" max="1241" width="18.28515625" style="2" customWidth="1"/>
    <col min="1242" max="1243" width="22.5703125" style="2" customWidth="1"/>
    <col min="1244" max="1493" width="9.140625" style="2"/>
    <col min="1494" max="1494" width="63.85546875" style="2" customWidth="1"/>
    <col min="1495" max="1495" width="13.28515625" style="2" customWidth="1"/>
    <col min="1496" max="1496" width="14.85546875" style="2" customWidth="1"/>
    <col min="1497" max="1497" width="18.28515625" style="2" customWidth="1"/>
    <col min="1498" max="1499" width="22.5703125" style="2" customWidth="1"/>
    <col min="1500" max="1749" width="9.140625" style="2"/>
    <col min="1750" max="1750" width="63.85546875" style="2" customWidth="1"/>
    <col min="1751" max="1751" width="13.28515625" style="2" customWidth="1"/>
    <col min="1752" max="1752" width="14.85546875" style="2" customWidth="1"/>
    <col min="1753" max="1753" width="18.28515625" style="2" customWidth="1"/>
    <col min="1754" max="1755" width="22.5703125" style="2" customWidth="1"/>
    <col min="1756" max="2005" width="9.140625" style="2"/>
    <col min="2006" max="2006" width="63.85546875" style="2" customWidth="1"/>
    <col min="2007" max="2007" width="13.28515625" style="2" customWidth="1"/>
    <col min="2008" max="2008" width="14.85546875" style="2" customWidth="1"/>
    <col min="2009" max="2009" width="18.28515625" style="2" customWidth="1"/>
    <col min="2010" max="2011" width="22.5703125" style="2" customWidth="1"/>
    <col min="2012" max="2261" width="9.140625" style="2"/>
    <col min="2262" max="2262" width="63.85546875" style="2" customWidth="1"/>
    <col min="2263" max="2263" width="13.28515625" style="2" customWidth="1"/>
    <col min="2264" max="2264" width="14.85546875" style="2" customWidth="1"/>
    <col min="2265" max="2265" width="18.28515625" style="2" customWidth="1"/>
    <col min="2266" max="2267" width="22.5703125" style="2" customWidth="1"/>
    <col min="2268" max="2517" width="9.140625" style="2"/>
    <col min="2518" max="2518" width="63.85546875" style="2" customWidth="1"/>
    <col min="2519" max="2519" width="13.28515625" style="2" customWidth="1"/>
    <col min="2520" max="2520" width="14.85546875" style="2" customWidth="1"/>
    <col min="2521" max="2521" width="18.28515625" style="2" customWidth="1"/>
    <col min="2522" max="2523" width="22.5703125" style="2" customWidth="1"/>
    <col min="2524" max="2773" width="9.140625" style="2"/>
    <col min="2774" max="2774" width="63.85546875" style="2" customWidth="1"/>
    <col min="2775" max="2775" width="13.28515625" style="2" customWidth="1"/>
    <col min="2776" max="2776" width="14.85546875" style="2" customWidth="1"/>
    <col min="2777" max="2777" width="18.28515625" style="2" customWidth="1"/>
    <col min="2778" max="2779" width="22.5703125" style="2" customWidth="1"/>
    <col min="2780" max="3029" width="9.140625" style="2"/>
    <col min="3030" max="3030" width="63.85546875" style="2" customWidth="1"/>
    <col min="3031" max="3031" width="13.28515625" style="2" customWidth="1"/>
    <col min="3032" max="3032" width="14.85546875" style="2" customWidth="1"/>
    <col min="3033" max="3033" width="18.28515625" style="2" customWidth="1"/>
    <col min="3034" max="3035" width="22.5703125" style="2" customWidth="1"/>
    <col min="3036" max="3285" width="9.140625" style="2"/>
    <col min="3286" max="3286" width="63.85546875" style="2" customWidth="1"/>
    <col min="3287" max="3287" width="13.28515625" style="2" customWidth="1"/>
    <col min="3288" max="3288" width="14.85546875" style="2" customWidth="1"/>
    <col min="3289" max="3289" width="18.28515625" style="2" customWidth="1"/>
    <col min="3290" max="3291" width="22.5703125" style="2" customWidth="1"/>
    <col min="3292" max="3541" width="9.140625" style="2"/>
    <col min="3542" max="3542" width="63.85546875" style="2" customWidth="1"/>
    <col min="3543" max="3543" width="13.28515625" style="2" customWidth="1"/>
    <col min="3544" max="3544" width="14.85546875" style="2" customWidth="1"/>
    <col min="3545" max="3545" width="18.28515625" style="2" customWidth="1"/>
    <col min="3546" max="3547" width="22.5703125" style="2" customWidth="1"/>
    <col min="3548" max="3797" width="9.140625" style="2"/>
    <col min="3798" max="3798" width="63.85546875" style="2" customWidth="1"/>
    <col min="3799" max="3799" width="13.28515625" style="2" customWidth="1"/>
    <col min="3800" max="3800" width="14.85546875" style="2" customWidth="1"/>
    <col min="3801" max="3801" width="18.28515625" style="2" customWidth="1"/>
    <col min="3802" max="3803" width="22.5703125" style="2" customWidth="1"/>
    <col min="3804" max="4053" width="9.140625" style="2"/>
    <col min="4054" max="4054" width="63.85546875" style="2" customWidth="1"/>
    <col min="4055" max="4055" width="13.28515625" style="2" customWidth="1"/>
    <col min="4056" max="4056" width="14.85546875" style="2" customWidth="1"/>
    <col min="4057" max="4057" width="18.28515625" style="2" customWidth="1"/>
    <col min="4058" max="4059" width="22.5703125" style="2" customWidth="1"/>
    <col min="4060" max="4309" width="9.140625" style="2"/>
    <col min="4310" max="4310" width="63.85546875" style="2" customWidth="1"/>
    <col min="4311" max="4311" width="13.28515625" style="2" customWidth="1"/>
    <col min="4312" max="4312" width="14.85546875" style="2" customWidth="1"/>
    <col min="4313" max="4313" width="18.28515625" style="2" customWidth="1"/>
    <col min="4314" max="4315" width="22.5703125" style="2" customWidth="1"/>
    <col min="4316" max="4565" width="9.140625" style="2"/>
    <col min="4566" max="4566" width="63.85546875" style="2" customWidth="1"/>
    <col min="4567" max="4567" width="13.28515625" style="2" customWidth="1"/>
    <col min="4568" max="4568" width="14.85546875" style="2" customWidth="1"/>
    <col min="4569" max="4569" width="18.28515625" style="2" customWidth="1"/>
    <col min="4570" max="4571" width="22.5703125" style="2" customWidth="1"/>
    <col min="4572" max="4821" width="9.140625" style="2"/>
    <col min="4822" max="4822" width="63.85546875" style="2" customWidth="1"/>
    <col min="4823" max="4823" width="13.28515625" style="2" customWidth="1"/>
    <col min="4824" max="4824" width="14.85546875" style="2" customWidth="1"/>
    <col min="4825" max="4825" width="18.28515625" style="2" customWidth="1"/>
    <col min="4826" max="4827" width="22.5703125" style="2" customWidth="1"/>
    <col min="4828" max="5077" width="9.140625" style="2"/>
    <col min="5078" max="5078" width="63.85546875" style="2" customWidth="1"/>
    <col min="5079" max="5079" width="13.28515625" style="2" customWidth="1"/>
    <col min="5080" max="5080" width="14.85546875" style="2" customWidth="1"/>
    <col min="5081" max="5081" width="18.28515625" style="2" customWidth="1"/>
    <col min="5082" max="5083" width="22.5703125" style="2" customWidth="1"/>
    <col min="5084" max="5333" width="9.140625" style="2"/>
    <col min="5334" max="5334" width="63.85546875" style="2" customWidth="1"/>
    <col min="5335" max="5335" width="13.28515625" style="2" customWidth="1"/>
    <col min="5336" max="5336" width="14.85546875" style="2" customWidth="1"/>
    <col min="5337" max="5337" width="18.28515625" style="2" customWidth="1"/>
    <col min="5338" max="5339" width="22.5703125" style="2" customWidth="1"/>
    <col min="5340" max="5589" width="9.140625" style="2"/>
    <col min="5590" max="5590" width="63.85546875" style="2" customWidth="1"/>
    <col min="5591" max="5591" width="13.28515625" style="2" customWidth="1"/>
    <col min="5592" max="5592" width="14.85546875" style="2" customWidth="1"/>
    <col min="5593" max="5593" width="18.28515625" style="2" customWidth="1"/>
    <col min="5594" max="5595" width="22.5703125" style="2" customWidth="1"/>
    <col min="5596" max="5845" width="9.140625" style="2"/>
    <col min="5846" max="5846" width="63.85546875" style="2" customWidth="1"/>
    <col min="5847" max="5847" width="13.28515625" style="2" customWidth="1"/>
    <col min="5848" max="5848" width="14.85546875" style="2" customWidth="1"/>
    <col min="5849" max="5849" width="18.28515625" style="2" customWidth="1"/>
    <col min="5850" max="5851" width="22.5703125" style="2" customWidth="1"/>
    <col min="5852" max="6101" width="9.140625" style="2"/>
    <col min="6102" max="6102" width="63.85546875" style="2" customWidth="1"/>
    <col min="6103" max="6103" width="13.28515625" style="2" customWidth="1"/>
    <col min="6104" max="6104" width="14.85546875" style="2" customWidth="1"/>
    <col min="6105" max="6105" width="18.28515625" style="2" customWidth="1"/>
    <col min="6106" max="6107" width="22.5703125" style="2" customWidth="1"/>
    <col min="6108" max="6357" width="9.140625" style="2"/>
    <col min="6358" max="6358" width="63.85546875" style="2" customWidth="1"/>
    <col min="6359" max="6359" width="13.28515625" style="2" customWidth="1"/>
    <col min="6360" max="6360" width="14.85546875" style="2" customWidth="1"/>
    <col min="6361" max="6361" width="18.28515625" style="2" customWidth="1"/>
    <col min="6362" max="6363" width="22.5703125" style="2" customWidth="1"/>
    <col min="6364" max="6613" width="9.140625" style="2"/>
    <col min="6614" max="6614" width="63.85546875" style="2" customWidth="1"/>
    <col min="6615" max="6615" width="13.28515625" style="2" customWidth="1"/>
    <col min="6616" max="6616" width="14.85546875" style="2" customWidth="1"/>
    <col min="6617" max="6617" width="18.28515625" style="2" customWidth="1"/>
    <col min="6618" max="6619" width="22.5703125" style="2" customWidth="1"/>
    <col min="6620" max="6869" width="9.140625" style="2"/>
    <col min="6870" max="6870" width="63.85546875" style="2" customWidth="1"/>
    <col min="6871" max="6871" width="13.28515625" style="2" customWidth="1"/>
    <col min="6872" max="6872" width="14.85546875" style="2" customWidth="1"/>
    <col min="6873" max="6873" width="18.28515625" style="2" customWidth="1"/>
    <col min="6874" max="6875" width="22.5703125" style="2" customWidth="1"/>
    <col min="6876" max="7125" width="9.140625" style="2"/>
    <col min="7126" max="7126" width="63.85546875" style="2" customWidth="1"/>
    <col min="7127" max="7127" width="13.28515625" style="2" customWidth="1"/>
    <col min="7128" max="7128" width="14.85546875" style="2" customWidth="1"/>
    <col min="7129" max="7129" width="18.28515625" style="2" customWidth="1"/>
    <col min="7130" max="7131" width="22.5703125" style="2" customWidth="1"/>
    <col min="7132" max="7381" width="9.140625" style="2"/>
    <col min="7382" max="7382" width="63.85546875" style="2" customWidth="1"/>
    <col min="7383" max="7383" width="13.28515625" style="2" customWidth="1"/>
    <col min="7384" max="7384" width="14.85546875" style="2" customWidth="1"/>
    <col min="7385" max="7385" width="18.28515625" style="2" customWidth="1"/>
    <col min="7386" max="7387" width="22.5703125" style="2" customWidth="1"/>
    <col min="7388" max="7637" width="9.140625" style="2"/>
    <col min="7638" max="7638" width="63.85546875" style="2" customWidth="1"/>
    <col min="7639" max="7639" width="13.28515625" style="2" customWidth="1"/>
    <col min="7640" max="7640" width="14.85546875" style="2" customWidth="1"/>
    <col min="7641" max="7641" width="18.28515625" style="2" customWidth="1"/>
    <col min="7642" max="7643" width="22.5703125" style="2" customWidth="1"/>
    <col min="7644" max="7893" width="9.140625" style="2"/>
    <col min="7894" max="7894" width="63.85546875" style="2" customWidth="1"/>
    <col min="7895" max="7895" width="13.28515625" style="2" customWidth="1"/>
    <col min="7896" max="7896" width="14.85546875" style="2" customWidth="1"/>
    <col min="7897" max="7897" width="18.28515625" style="2" customWidth="1"/>
    <col min="7898" max="7899" width="22.5703125" style="2" customWidth="1"/>
    <col min="7900" max="8149" width="9.140625" style="2"/>
    <col min="8150" max="8150" width="63.85546875" style="2" customWidth="1"/>
    <col min="8151" max="8151" width="13.28515625" style="2" customWidth="1"/>
    <col min="8152" max="8152" width="14.85546875" style="2" customWidth="1"/>
    <col min="8153" max="8153" width="18.28515625" style="2" customWidth="1"/>
    <col min="8154" max="8155" width="22.5703125" style="2" customWidth="1"/>
    <col min="8156" max="8405" width="9.140625" style="2"/>
    <col min="8406" max="8406" width="63.85546875" style="2" customWidth="1"/>
    <col min="8407" max="8407" width="13.28515625" style="2" customWidth="1"/>
    <col min="8408" max="8408" width="14.85546875" style="2" customWidth="1"/>
    <col min="8409" max="8409" width="18.28515625" style="2" customWidth="1"/>
    <col min="8410" max="8411" width="22.5703125" style="2" customWidth="1"/>
    <col min="8412" max="8661" width="9.140625" style="2"/>
    <col min="8662" max="8662" width="63.85546875" style="2" customWidth="1"/>
    <col min="8663" max="8663" width="13.28515625" style="2" customWidth="1"/>
    <col min="8664" max="8664" width="14.85546875" style="2" customWidth="1"/>
    <col min="8665" max="8665" width="18.28515625" style="2" customWidth="1"/>
    <col min="8666" max="8667" width="22.5703125" style="2" customWidth="1"/>
    <col min="8668" max="8917" width="9.140625" style="2"/>
    <col min="8918" max="8918" width="63.85546875" style="2" customWidth="1"/>
    <col min="8919" max="8919" width="13.28515625" style="2" customWidth="1"/>
    <col min="8920" max="8920" width="14.85546875" style="2" customWidth="1"/>
    <col min="8921" max="8921" width="18.28515625" style="2" customWidth="1"/>
    <col min="8922" max="8923" width="22.5703125" style="2" customWidth="1"/>
    <col min="8924" max="9173" width="9.140625" style="2"/>
    <col min="9174" max="9174" width="63.85546875" style="2" customWidth="1"/>
    <col min="9175" max="9175" width="13.28515625" style="2" customWidth="1"/>
    <col min="9176" max="9176" width="14.85546875" style="2" customWidth="1"/>
    <col min="9177" max="9177" width="18.28515625" style="2" customWidth="1"/>
    <col min="9178" max="9179" width="22.5703125" style="2" customWidth="1"/>
    <col min="9180" max="9429" width="9.140625" style="2"/>
    <col min="9430" max="9430" width="63.85546875" style="2" customWidth="1"/>
    <col min="9431" max="9431" width="13.28515625" style="2" customWidth="1"/>
    <col min="9432" max="9432" width="14.85546875" style="2" customWidth="1"/>
    <col min="9433" max="9433" width="18.28515625" style="2" customWidth="1"/>
    <col min="9434" max="9435" width="22.5703125" style="2" customWidth="1"/>
    <col min="9436" max="9685" width="9.140625" style="2"/>
    <col min="9686" max="9686" width="63.85546875" style="2" customWidth="1"/>
    <col min="9687" max="9687" width="13.28515625" style="2" customWidth="1"/>
    <col min="9688" max="9688" width="14.85546875" style="2" customWidth="1"/>
    <col min="9689" max="9689" width="18.28515625" style="2" customWidth="1"/>
    <col min="9690" max="9691" width="22.5703125" style="2" customWidth="1"/>
    <col min="9692" max="9941" width="9.140625" style="2"/>
    <col min="9942" max="9942" width="63.85546875" style="2" customWidth="1"/>
    <col min="9943" max="9943" width="13.28515625" style="2" customWidth="1"/>
    <col min="9944" max="9944" width="14.85546875" style="2" customWidth="1"/>
    <col min="9945" max="9945" width="18.28515625" style="2" customWidth="1"/>
    <col min="9946" max="9947" width="22.5703125" style="2" customWidth="1"/>
    <col min="9948" max="10197" width="9.140625" style="2"/>
    <col min="10198" max="10198" width="63.85546875" style="2" customWidth="1"/>
    <col min="10199" max="10199" width="13.28515625" style="2" customWidth="1"/>
    <col min="10200" max="10200" width="14.85546875" style="2" customWidth="1"/>
    <col min="10201" max="10201" width="18.28515625" style="2" customWidth="1"/>
    <col min="10202" max="10203" width="22.5703125" style="2" customWidth="1"/>
    <col min="10204" max="10453" width="9.140625" style="2"/>
    <col min="10454" max="10454" width="63.85546875" style="2" customWidth="1"/>
    <col min="10455" max="10455" width="13.28515625" style="2" customWidth="1"/>
    <col min="10456" max="10456" width="14.85546875" style="2" customWidth="1"/>
    <col min="10457" max="10457" width="18.28515625" style="2" customWidth="1"/>
    <col min="10458" max="10459" width="22.5703125" style="2" customWidth="1"/>
    <col min="10460" max="10709" width="9.140625" style="2"/>
    <col min="10710" max="10710" width="63.85546875" style="2" customWidth="1"/>
    <col min="10711" max="10711" width="13.28515625" style="2" customWidth="1"/>
    <col min="10712" max="10712" width="14.85546875" style="2" customWidth="1"/>
    <col min="10713" max="10713" width="18.28515625" style="2" customWidth="1"/>
    <col min="10714" max="10715" width="22.5703125" style="2" customWidth="1"/>
    <col min="10716" max="10965" width="9.140625" style="2"/>
    <col min="10966" max="10966" width="63.85546875" style="2" customWidth="1"/>
    <col min="10967" max="10967" width="13.28515625" style="2" customWidth="1"/>
    <col min="10968" max="10968" width="14.85546875" style="2" customWidth="1"/>
    <col min="10969" max="10969" width="18.28515625" style="2" customWidth="1"/>
    <col min="10970" max="10971" width="22.5703125" style="2" customWidth="1"/>
    <col min="10972" max="11221" width="9.140625" style="2"/>
    <col min="11222" max="11222" width="63.85546875" style="2" customWidth="1"/>
    <col min="11223" max="11223" width="13.28515625" style="2" customWidth="1"/>
    <col min="11224" max="11224" width="14.85546875" style="2" customWidth="1"/>
    <col min="11225" max="11225" width="18.28515625" style="2" customWidth="1"/>
    <col min="11226" max="11227" width="22.5703125" style="2" customWidth="1"/>
    <col min="11228" max="11477" width="9.140625" style="2"/>
    <col min="11478" max="11478" width="63.85546875" style="2" customWidth="1"/>
    <col min="11479" max="11479" width="13.28515625" style="2" customWidth="1"/>
    <col min="11480" max="11480" width="14.85546875" style="2" customWidth="1"/>
    <col min="11481" max="11481" width="18.28515625" style="2" customWidth="1"/>
    <col min="11482" max="11483" width="22.5703125" style="2" customWidth="1"/>
    <col min="11484" max="11733" width="9.140625" style="2"/>
    <col min="11734" max="11734" width="63.85546875" style="2" customWidth="1"/>
    <col min="11735" max="11735" width="13.28515625" style="2" customWidth="1"/>
    <col min="11736" max="11736" width="14.85546875" style="2" customWidth="1"/>
    <col min="11737" max="11737" width="18.28515625" style="2" customWidth="1"/>
    <col min="11738" max="11739" width="22.5703125" style="2" customWidth="1"/>
    <col min="11740" max="11989" width="9.140625" style="2"/>
    <col min="11990" max="11990" width="63.85546875" style="2" customWidth="1"/>
    <col min="11991" max="11991" width="13.28515625" style="2" customWidth="1"/>
    <col min="11992" max="11992" width="14.85546875" style="2" customWidth="1"/>
    <col min="11993" max="11993" width="18.28515625" style="2" customWidth="1"/>
    <col min="11994" max="11995" width="22.5703125" style="2" customWidth="1"/>
    <col min="11996" max="12245" width="9.140625" style="2"/>
    <col min="12246" max="12246" width="63.85546875" style="2" customWidth="1"/>
    <col min="12247" max="12247" width="13.28515625" style="2" customWidth="1"/>
    <col min="12248" max="12248" width="14.85546875" style="2" customWidth="1"/>
    <col min="12249" max="12249" width="18.28515625" style="2" customWidth="1"/>
    <col min="12250" max="12251" width="22.5703125" style="2" customWidth="1"/>
    <col min="12252" max="12501" width="9.140625" style="2"/>
    <col min="12502" max="12502" width="63.85546875" style="2" customWidth="1"/>
    <col min="12503" max="12503" width="13.28515625" style="2" customWidth="1"/>
    <col min="12504" max="12504" width="14.85546875" style="2" customWidth="1"/>
    <col min="12505" max="12505" width="18.28515625" style="2" customWidth="1"/>
    <col min="12506" max="12507" width="22.5703125" style="2" customWidth="1"/>
    <col min="12508" max="12757" width="9.140625" style="2"/>
    <col min="12758" max="12758" width="63.85546875" style="2" customWidth="1"/>
    <col min="12759" max="12759" width="13.28515625" style="2" customWidth="1"/>
    <col min="12760" max="12760" width="14.85546875" style="2" customWidth="1"/>
    <col min="12761" max="12761" width="18.28515625" style="2" customWidth="1"/>
    <col min="12762" max="12763" width="22.5703125" style="2" customWidth="1"/>
    <col min="12764" max="13013" width="9.140625" style="2"/>
    <col min="13014" max="13014" width="63.85546875" style="2" customWidth="1"/>
    <col min="13015" max="13015" width="13.28515625" style="2" customWidth="1"/>
    <col min="13016" max="13016" width="14.85546875" style="2" customWidth="1"/>
    <col min="13017" max="13017" width="18.28515625" style="2" customWidth="1"/>
    <col min="13018" max="13019" width="22.5703125" style="2" customWidth="1"/>
    <col min="13020" max="13269" width="9.140625" style="2"/>
    <col min="13270" max="13270" width="63.85546875" style="2" customWidth="1"/>
    <col min="13271" max="13271" width="13.28515625" style="2" customWidth="1"/>
    <col min="13272" max="13272" width="14.85546875" style="2" customWidth="1"/>
    <col min="13273" max="13273" width="18.28515625" style="2" customWidth="1"/>
    <col min="13274" max="13275" width="22.5703125" style="2" customWidth="1"/>
    <col min="13276" max="13525" width="9.140625" style="2"/>
    <col min="13526" max="13526" width="63.85546875" style="2" customWidth="1"/>
    <col min="13527" max="13527" width="13.28515625" style="2" customWidth="1"/>
    <col min="13528" max="13528" width="14.85546875" style="2" customWidth="1"/>
    <col min="13529" max="13529" width="18.28515625" style="2" customWidth="1"/>
    <col min="13530" max="13531" width="22.5703125" style="2" customWidth="1"/>
    <col min="13532" max="13781" width="9.140625" style="2"/>
    <col min="13782" max="13782" width="63.85546875" style="2" customWidth="1"/>
    <col min="13783" max="13783" width="13.28515625" style="2" customWidth="1"/>
    <col min="13784" max="13784" width="14.85546875" style="2" customWidth="1"/>
    <col min="13785" max="13785" width="18.28515625" style="2" customWidth="1"/>
    <col min="13786" max="13787" width="22.5703125" style="2" customWidth="1"/>
    <col min="13788" max="14037" width="9.140625" style="2"/>
    <col min="14038" max="14038" width="63.85546875" style="2" customWidth="1"/>
    <col min="14039" max="14039" width="13.28515625" style="2" customWidth="1"/>
    <col min="14040" max="14040" width="14.85546875" style="2" customWidth="1"/>
    <col min="14041" max="14041" width="18.28515625" style="2" customWidth="1"/>
    <col min="14042" max="14043" width="22.5703125" style="2" customWidth="1"/>
    <col min="14044" max="14293" width="9.140625" style="2"/>
    <col min="14294" max="14294" width="63.85546875" style="2" customWidth="1"/>
    <col min="14295" max="14295" width="13.28515625" style="2" customWidth="1"/>
    <col min="14296" max="14296" width="14.85546875" style="2" customWidth="1"/>
    <col min="14297" max="14297" width="18.28515625" style="2" customWidth="1"/>
    <col min="14298" max="14299" width="22.5703125" style="2" customWidth="1"/>
    <col min="14300" max="14549" width="9.140625" style="2"/>
    <col min="14550" max="14550" width="63.85546875" style="2" customWidth="1"/>
    <col min="14551" max="14551" width="13.28515625" style="2" customWidth="1"/>
    <col min="14552" max="14552" width="14.85546875" style="2" customWidth="1"/>
    <col min="14553" max="14553" width="18.28515625" style="2" customWidth="1"/>
    <col min="14554" max="14555" width="22.5703125" style="2" customWidth="1"/>
    <col min="14556" max="14805" width="9.140625" style="2"/>
    <col min="14806" max="14806" width="63.85546875" style="2" customWidth="1"/>
    <col min="14807" max="14807" width="13.28515625" style="2" customWidth="1"/>
    <col min="14808" max="14808" width="14.85546875" style="2" customWidth="1"/>
    <col min="14809" max="14809" width="18.28515625" style="2" customWidth="1"/>
    <col min="14810" max="14811" width="22.5703125" style="2" customWidth="1"/>
    <col min="14812" max="15061" width="9.140625" style="2"/>
    <col min="15062" max="15062" width="63.85546875" style="2" customWidth="1"/>
    <col min="15063" max="15063" width="13.28515625" style="2" customWidth="1"/>
    <col min="15064" max="15064" width="14.85546875" style="2" customWidth="1"/>
    <col min="15065" max="15065" width="18.28515625" style="2" customWidth="1"/>
    <col min="15066" max="15067" width="22.5703125" style="2" customWidth="1"/>
    <col min="15068" max="15317" width="9.140625" style="2"/>
    <col min="15318" max="15318" width="63.85546875" style="2" customWidth="1"/>
    <col min="15319" max="15319" width="13.28515625" style="2" customWidth="1"/>
    <col min="15320" max="15320" width="14.85546875" style="2" customWidth="1"/>
    <col min="15321" max="15321" width="18.28515625" style="2" customWidth="1"/>
    <col min="15322" max="15323" width="22.5703125" style="2" customWidth="1"/>
    <col min="15324" max="15573" width="9.140625" style="2"/>
    <col min="15574" max="15574" width="63.85546875" style="2" customWidth="1"/>
    <col min="15575" max="15575" width="13.28515625" style="2" customWidth="1"/>
    <col min="15576" max="15576" width="14.85546875" style="2" customWidth="1"/>
    <col min="15577" max="15577" width="18.28515625" style="2" customWidth="1"/>
    <col min="15578" max="15579" width="22.5703125" style="2" customWidth="1"/>
    <col min="15580" max="15829" width="9.140625" style="2"/>
    <col min="15830" max="15830" width="63.85546875" style="2" customWidth="1"/>
    <col min="15831" max="15831" width="13.28515625" style="2" customWidth="1"/>
    <col min="15832" max="15832" width="14.85546875" style="2" customWidth="1"/>
    <col min="15833" max="15833" width="18.28515625" style="2" customWidth="1"/>
    <col min="15834" max="15835" width="22.5703125" style="2" customWidth="1"/>
    <col min="15836" max="16085" width="9.140625" style="2"/>
    <col min="16086" max="16086" width="63.85546875" style="2" customWidth="1"/>
    <col min="16087" max="16087" width="13.28515625" style="2" customWidth="1"/>
    <col min="16088" max="16088" width="14.85546875" style="2" customWidth="1"/>
    <col min="16089" max="16089" width="18.28515625" style="2" customWidth="1"/>
    <col min="16090" max="16091" width="22.5703125" style="2" customWidth="1"/>
    <col min="16092" max="16384" width="9.140625" style="2"/>
  </cols>
  <sheetData>
    <row r="1" spans="1:4" ht="18.75" x14ac:dyDescent="0.2">
      <c r="D1" s="10" t="s">
        <v>0</v>
      </c>
    </row>
    <row r="2" spans="1:4" ht="18.75" x14ac:dyDescent="0.2">
      <c r="C2" s="26" t="s">
        <v>20</v>
      </c>
      <c r="D2" s="26"/>
    </row>
    <row r="3" spans="1:4" ht="18.75" x14ac:dyDescent="0.2">
      <c r="C3" s="26" t="s">
        <v>2</v>
      </c>
      <c r="D3" s="26"/>
    </row>
    <row r="4" spans="1:4" ht="18.75" x14ac:dyDescent="0.2">
      <c r="C4" s="10"/>
      <c r="D4" s="10"/>
    </row>
    <row r="5" spans="1:4" ht="27.75" customHeight="1" x14ac:dyDescent="0.2">
      <c r="A5" s="28" t="s">
        <v>7</v>
      </c>
      <c r="B5" s="28"/>
      <c r="C5" s="28"/>
      <c r="D5" s="28"/>
    </row>
    <row r="6" spans="1:4" ht="36.75" customHeight="1" x14ac:dyDescent="0.2">
      <c r="A6" s="27" t="s">
        <v>19</v>
      </c>
      <c r="B6" s="27"/>
      <c r="C6" s="27"/>
      <c r="D6" s="27"/>
    </row>
    <row r="7" spans="1:4" ht="46.5" customHeight="1" x14ac:dyDescent="0.2">
      <c r="A7" s="11" t="s">
        <v>3</v>
      </c>
      <c r="B7" s="11" t="s">
        <v>4</v>
      </c>
      <c r="C7" s="11" t="s">
        <v>5</v>
      </c>
      <c r="D7" s="11" t="s">
        <v>6</v>
      </c>
    </row>
    <row r="8" spans="1:4" ht="22.5" customHeight="1" x14ac:dyDescent="0.2">
      <c r="A8" s="11">
        <v>1</v>
      </c>
      <c r="B8" s="11">
        <v>2</v>
      </c>
      <c r="C8" s="11">
        <v>3</v>
      </c>
      <c r="D8" s="11">
        <v>4</v>
      </c>
    </row>
    <row r="9" spans="1:4" ht="23.25" customHeight="1" x14ac:dyDescent="0.2">
      <c r="A9" s="12">
        <v>1</v>
      </c>
      <c r="B9" s="12" t="s">
        <v>21</v>
      </c>
      <c r="C9" s="13" t="s">
        <v>22</v>
      </c>
      <c r="D9" s="15">
        <v>6902508</v>
      </c>
    </row>
    <row r="10" spans="1:4" ht="33.75" customHeight="1" x14ac:dyDescent="0.2">
      <c r="A10" s="12">
        <v>2</v>
      </c>
      <c r="B10" s="12" t="s">
        <v>91</v>
      </c>
      <c r="C10" s="13" t="s">
        <v>23</v>
      </c>
      <c r="D10" s="15">
        <v>4598156.4000000004</v>
      </c>
    </row>
    <row r="11" spans="1:4" ht="36.75" customHeight="1" x14ac:dyDescent="0.2">
      <c r="A11" s="12">
        <v>3</v>
      </c>
      <c r="B11" s="12" t="s">
        <v>24</v>
      </c>
      <c r="C11" s="13" t="s">
        <v>25</v>
      </c>
      <c r="D11" s="15">
        <v>170498.4</v>
      </c>
    </row>
    <row r="12" spans="1:4" ht="55.5" customHeight="1" x14ac:dyDescent="0.2">
      <c r="A12" s="12">
        <v>4</v>
      </c>
      <c r="B12" s="12" t="s">
        <v>26</v>
      </c>
      <c r="C12" s="13" t="s">
        <v>27</v>
      </c>
      <c r="D12" s="15">
        <v>302907.59999999998</v>
      </c>
    </row>
    <row r="13" spans="1:4" ht="28.5" customHeight="1" x14ac:dyDescent="0.2">
      <c r="A13" s="12">
        <v>5</v>
      </c>
      <c r="B13" s="12" t="s">
        <v>28</v>
      </c>
      <c r="C13" s="13" t="s">
        <v>29</v>
      </c>
      <c r="D13" s="15">
        <v>988802.4</v>
      </c>
    </row>
    <row r="14" spans="1:4" ht="31.5" x14ac:dyDescent="0.2">
      <c r="A14" s="12">
        <v>6</v>
      </c>
      <c r="B14" s="12" t="s">
        <v>30</v>
      </c>
      <c r="C14" s="13" t="s">
        <v>31</v>
      </c>
      <c r="D14" s="15">
        <v>327633.59999999998</v>
      </c>
    </row>
    <row r="15" spans="1:4" ht="15.75" x14ac:dyDescent="0.2">
      <c r="A15" s="12">
        <v>7</v>
      </c>
      <c r="B15" s="12" t="s">
        <v>32</v>
      </c>
      <c r="C15" s="13" t="s">
        <v>33</v>
      </c>
      <c r="D15" s="15">
        <v>966176.4</v>
      </c>
    </row>
    <row r="16" spans="1:4" ht="15.75" x14ac:dyDescent="0.2">
      <c r="A16" s="12">
        <v>8</v>
      </c>
      <c r="B16" s="12" t="s">
        <v>34</v>
      </c>
      <c r="C16" s="13" t="s">
        <v>35</v>
      </c>
      <c r="D16" s="15">
        <v>319881.59999999998</v>
      </c>
    </row>
    <row r="17" spans="1:4" ht="15.75" x14ac:dyDescent="0.2">
      <c r="A17" s="12">
        <v>9</v>
      </c>
      <c r="B17" s="12" t="s">
        <v>36</v>
      </c>
      <c r="C17" s="13" t="s">
        <v>37</v>
      </c>
      <c r="D17" s="15">
        <v>2756622</v>
      </c>
    </row>
    <row r="18" spans="1:4" ht="15.75" x14ac:dyDescent="0.2">
      <c r="A18" s="12">
        <v>10</v>
      </c>
      <c r="B18" s="12" t="s">
        <v>92</v>
      </c>
      <c r="C18" s="13" t="s">
        <v>38</v>
      </c>
      <c r="D18" s="15">
        <v>164878.79999999999</v>
      </c>
    </row>
    <row r="19" spans="1:4" ht="15.75" x14ac:dyDescent="0.2">
      <c r="A19" s="12">
        <v>11</v>
      </c>
      <c r="B19" s="12" t="s">
        <v>39</v>
      </c>
      <c r="C19" s="13" t="s">
        <v>40</v>
      </c>
      <c r="D19" s="15">
        <v>6175.2</v>
      </c>
    </row>
    <row r="20" spans="1:4" ht="31.5" x14ac:dyDescent="0.2">
      <c r="A20" s="12">
        <v>12</v>
      </c>
      <c r="B20" s="12" t="s">
        <v>41</v>
      </c>
      <c r="C20" s="13" t="s">
        <v>42</v>
      </c>
      <c r="D20" s="15">
        <v>457224</v>
      </c>
    </row>
    <row r="21" spans="1:4" ht="26.25" customHeight="1" x14ac:dyDescent="0.2">
      <c r="A21" s="12">
        <v>13</v>
      </c>
      <c r="B21" s="12" t="s">
        <v>43</v>
      </c>
      <c r="C21" s="13" t="s">
        <v>44</v>
      </c>
      <c r="D21" s="15">
        <v>247042.8</v>
      </c>
    </row>
    <row r="22" spans="1:4" ht="15.75" x14ac:dyDescent="0.2">
      <c r="A22" s="12">
        <v>14</v>
      </c>
      <c r="B22" s="12" t="s">
        <v>45</v>
      </c>
      <c r="C22" s="13" t="s">
        <v>46</v>
      </c>
      <c r="D22" s="15">
        <v>327769.2</v>
      </c>
    </row>
    <row r="23" spans="1:4" ht="15.75" x14ac:dyDescent="0.2">
      <c r="A23" s="12">
        <v>15</v>
      </c>
      <c r="B23" s="12" t="s">
        <v>47</v>
      </c>
      <c r="C23" s="13" t="s">
        <v>48</v>
      </c>
      <c r="D23" s="15">
        <v>834950.4</v>
      </c>
    </row>
    <row r="24" spans="1:4" ht="15.75" x14ac:dyDescent="0.2">
      <c r="A24" s="12">
        <v>16</v>
      </c>
      <c r="B24" s="12" t="s">
        <v>49</v>
      </c>
      <c r="C24" s="13" t="s">
        <v>50</v>
      </c>
      <c r="D24" s="15">
        <v>138562.79999999999</v>
      </c>
    </row>
    <row r="25" spans="1:4" ht="15.75" x14ac:dyDescent="0.2">
      <c r="A25" s="12">
        <v>17</v>
      </c>
      <c r="B25" s="12" t="s">
        <v>51</v>
      </c>
      <c r="C25" s="13" t="s">
        <v>37</v>
      </c>
      <c r="D25" s="15">
        <v>24974074.800000001</v>
      </c>
    </row>
    <row r="26" spans="1:4" ht="15.75" x14ac:dyDescent="0.2">
      <c r="A26" s="12">
        <v>18</v>
      </c>
      <c r="B26" s="12" t="s">
        <v>52</v>
      </c>
      <c r="C26" s="13" t="s">
        <v>53</v>
      </c>
      <c r="D26" s="15">
        <v>28159.200000000001</v>
      </c>
    </row>
    <row r="27" spans="1:4" ht="15.75" x14ac:dyDescent="0.2">
      <c r="A27" s="12">
        <v>19</v>
      </c>
      <c r="B27" s="12" t="s">
        <v>54</v>
      </c>
      <c r="C27" s="13" t="s">
        <v>55</v>
      </c>
      <c r="D27" s="15">
        <v>3088306.8</v>
      </c>
    </row>
    <row r="28" spans="1:4" ht="15.75" x14ac:dyDescent="0.2">
      <c r="A28" s="12">
        <v>20</v>
      </c>
      <c r="B28" s="12" t="s">
        <v>56</v>
      </c>
      <c r="C28" s="13" t="s">
        <v>40</v>
      </c>
      <c r="D28" s="15">
        <v>870530.4</v>
      </c>
    </row>
    <row r="29" spans="1:4" ht="15.75" x14ac:dyDescent="0.2">
      <c r="A29" s="12">
        <v>21</v>
      </c>
      <c r="B29" s="12" t="s">
        <v>57</v>
      </c>
      <c r="C29" s="13" t="s">
        <v>58</v>
      </c>
      <c r="D29" s="15">
        <v>146179.20000000001</v>
      </c>
    </row>
    <row r="30" spans="1:4" ht="31.5" x14ac:dyDescent="0.2">
      <c r="A30" s="12">
        <v>22</v>
      </c>
      <c r="B30" s="12" t="s">
        <v>59</v>
      </c>
      <c r="C30" s="13" t="s">
        <v>60</v>
      </c>
      <c r="D30" s="15">
        <v>1011723.6</v>
      </c>
    </row>
    <row r="31" spans="1:4" ht="15.75" x14ac:dyDescent="0.2">
      <c r="A31" s="12">
        <v>23</v>
      </c>
      <c r="B31" s="12" t="s">
        <v>61</v>
      </c>
      <c r="C31" s="13" t="s">
        <v>62</v>
      </c>
      <c r="D31" s="15">
        <v>6160880.4000000004</v>
      </c>
    </row>
    <row r="32" spans="1:4" ht="15.75" x14ac:dyDescent="0.2">
      <c r="A32" s="12">
        <v>24</v>
      </c>
      <c r="B32" s="12" t="s">
        <v>63</v>
      </c>
      <c r="C32" s="13" t="s">
        <v>64</v>
      </c>
      <c r="D32" s="15">
        <v>1541274</v>
      </c>
    </row>
    <row r="33" spans="1:4" ht="15.75" x14ac:dyDescent="0.2">
      <c r="A33" s="12">
        <v>25</v>
      </c>
      <c r="B33" s="12" t="s">
        <v>65</v>
      </c>
      <c r="C33" s="13" t="s">
        <v>66</v>
      </c>
      <c r="D33" s="15">
        <v>6782089.2000000002</v>
      </c>
    </row>
    <row r="34" spans="1:4" ht="15.75" x14ac:dyDescent="0.2">
      <c r="A34" s="12">
        <v>26</v>
      </c>
      <c r="B34" s="12" t="s">
        <v>67</v>
      </c>
      <c r="C34" s="13" t="s">
        <v>68</v>
      </c>
      <c r="D34" s="15">
        <v>2195798.4</v>
      </c>
    </row>
    <row r="35" spans="1:4" ht="15.75" x14ac:dyDescent="0.2">
      <c r="A35" s="12">
        <v>27</v>
      </c>
      <c r="B35" s="12" t="s">
        <v>69</v>
      </c>
      <c r="C35" s="13" t="s">
        <v>70</v>
      </c>
      <c r="D35" s="15">
        <v>505743.6</v>
      </c>
    </row>
    <row r="36" spans="1:4" ht="24" customHeight="1" x14ac:dyDescent="0.2">
      <c r="A36" s="12">
        <v>28</v>
      </c>
      <c r="B36" s="12" t="s">
        <v>71</v>
      </c>
      <c r="C36" s="13" t="s">
        <v>72</v>
      </c>
      <c r="D36" s="15">
        <v>1308684</v>
      </c>
    </row>
    <row r="37" spans="1:4" ht="31.5" x14ac:dyDescent="0.2">
      <c r="A37" s="12">
        <v>29</v>
      </c>
      <c r="B37" s="12" t="s">
        <v>73</v>
      </c>
      <c r="C37" s="13" t="s">
        <v>74</v>
      </c>
      <c r="D37" s="15">
        <v>250273.2</v>
      </c>
    </row>
    <row r="38" spans="1:4" ht="31.5" x14ac:dyDescent="0.2">
      <c r="A38" s="12">
        <v>30</v>
      </c>
      <c r="B38" s="12" t="s">
        <v>75</v>
      </c>
      <c r="C38" s="13" t="s">
        <v>76</v>
      </c>
      <c r="D38" s="15">
        <v>8383.2000000000007</v>
      </c>
    </row>
    <row r="39" spans="1:4" ht="31.5" x14ac:dyDescent="0.2">
      <c r="A39" s="12">
        <v>31</v>
      </c>
      <c r="B39" s="12" t="s">
        <v>77</v>
      </c>
      <c r="C39" s="13" t="s">
        <v>78</v>
      </c>
      <c r="D39" s="15">
        <v>261290.4</v>
      </c>
    </row>
    <row r="40" spans="1:4" ht="31.5" x14ac:dyDescent="0.2">
      <c r="A40" s="12">
        <v>32</v>
      </c>
      <c r="B40" s="12" t="s">
        <v>79</v>
      </c>
      <c r="C40" s="13" t="s">
        <v>80</v>
      </c>
      <c r="D40" s="15">
        <v>3150975.6</v>
      </c>
    </row>
    <row r="41" spans="1:4" ht="31.5" x14ac:dyDescent="0.2">
      <c r="A41" s="12">
        <v>33</v>
      </c>
      <c r="B41" s="12" t="s">
        <v>81</v>
      </c>
      <c r="C41" s="13" t="s">
        <v>82</v>
      </c>
      <c r="D41" s="15">
        <v>5424314.4000000004</v>
      </c>
    </row>
    <row r="42" spans="1:4" ht="78.75" x14ac:dyDescent="0.2">
      <c r="A42" s="12">
        <v>34</v>
      </c>
      <c r="B42" s="12" t="s">
        <v>83</v>
      </c>
      <c r="C42" s="13" t="s">
        <v>84</v>
      </c>
      <c r="D42" s="15">
        <v>4039767.6</v>
      </c>
    </row>
    <row r="43" spans="1:4" ht="31.5" x14ac:dyDescent="0.2">
      <c r="A43" s="12">
        <v>35</v>
      </c>
      <c r="B43" s="12" t="s">
        <v>85</v>
      </c>
      <c r="C43" s="13" t="s">
        <v>86</v>
      </c>
      <c r="D43" s="15">
        <v>7724.4</v>
      </c>
    </row>
    <row r="44" spans="1:4" ht="31.5" x14ac:dyDescent="0.2">
      <c r="A44" s="12">
        <v>36</v>
      </c>
      <c r="B44" s="12" t="s">
        <v>87</v>
      </c>
      <c r="C44" s="13" t="s">
        <v>88</v>
      </c>
      <c r="D44" s="15">
        <v>2789818.8</v>
      </c>
    </row>
    <row r="45" spans="1:4" ht="31.5" x14ac:dyDescent="0.2">
      <c r="A45" s="12">
        <v>37</v>
      </c>
      <c r="B45" s="12" t="s">
        <v>89</v>
      </c>
      <c r="C45" s="13" t="s">
        <v>90</v>
      </c>
      <c r="D45" s="15">
        <v>85339.199999999997</v>
      </c>
    </row>
    <row r="46" spans="1:4" ht="30.75" customHeight="1" x14ac:dyDescent="0.2">
      <c r="A46" s="1"/>
      <c r="B46" s="14"/>
      <c r="C46" s="3" t="s">
        <v>1</v>
      </c>
      <c r="D46" s="16">
        <f>SUM(D9:D45)</f>
        <v>84141120.000000015</v>
      </c>
    </row>
    <row r="47" spans="1:4" ht="29.25" customHeight="1" x14ac:dyDescent="0.2">
      <c r="A47" s="1"/>
      <c r="B47" s="14"/>
      <c r="C47" s="3" t="s">
        <v>8</v>
      </c>
      <c r="D47" s="16">
        <f>D46*0.2</f>
        <v>16828224.000000004</v>
      </c>
    </row>
    <row r="48" spans="1:4" ht="30.75" customHeight="1" x14ac:dyDescent="0.2">
      <c r="A48" s="14"/>
      <c r="B48" s="14"/>
      <c r="C48" s="3" t="s">
        <v>9</v>
      </c>
      <c r="D48" s="16">
        <f>32701023*1.2</f>
        <v>39241227.600000001</v>
      </c>
    </row>
    <row r="49" spans="1:4" ht="33.75" customHeight="1" x14ac:dyDescent="0.2">
      <c r="A49" s="6"/>
      <c r="B49" s="7"/>
      <c r="C49" s="8"/>
      <c r="D49" s="8"/>
    </row>
    <row r="50" spans="1:4" ht="27.75" customHeight="1" x14ac:dyDescent="0.2">
      <c r="A50" s="9"/>
      <c r="B50" s="17" t="s">
        <v>10</v>
      </c>
      <c r="C50"/>
      <c r="D50"/>
    </row>
    <row r="51" spans="1:4" ht="21" customHeight="1" x14ac:dyDescent="0.2">
      <c r="A51" s="4"/>
      <c r="B51" s="22" t="s">
        <v>18</v>
      </c>
      <c r="C51" s="22"/>
      <c r="D51" s="22"/>
    </row>
    <row r="52" spans="1:4" ht="21" customHeight="1" x14ac:dyDescent="0.2">
      <c r="A52" s="4"/>
      <c r="B52" s="19" t="s">
        <v>15</v>
      </c>
      <c r="C52" s="19"/>
      <c r="D52" s="19"/>
    </row>
    <row r="53" spans="1:4" ht="21.75" customHeight="1" x14ac:dyDescent="0.2">
      <c r="A53" s="5"/>
      <c r="B53" s="23" t="s">
        <v>16</v>
      </c>
      <c r="C53" s="23"/>
      <c r="D53" s="23"/>
    </row>
    <row r="54" spans="1:4" ht="28.5" customHeight="1" x14ac:dyDescent="0.2">
      <c r="A54" s="5"/>
      <c r="B54" s="25" t="s">
        <v>17</v>
      </c>
      <c r="C54" s="25"/>
      <c r="D54" s="20"/>
    </row>
    <row r="55" spans="1:4" ht="23.25" customHeight="1" x14ac:dyDescent="0.2">
      <c r="A55" s="5"/>
      <c r="B55" s="22" t="s">
        <v>11</v>
      </c>
      <c r="C55" s="22"/>
      <c r="D55" s="22"/>
    </row>
    <row r="56" spans="1:4" ht="23.25" customHeight="1" x14ac:dyDescent="0.2">
      <c r="A56" s="5"/>
      <c r="B56" s="22" t="s">
        <v>12</v>
      </c>
      <c r="C56" s="22"/>
      <c r="D56" s="22"/>
    </row>
    <row r="57" spans="1:4" ht="21.75" customHeight="1" x14ac:dyDescent="0.2">
      <c r="A57" s="5"/>
      <c r="B57" s="23" t="s">
        <v>14</v>
      </c>
      <c r="C57" s="23"/>
      <c r="D57" s="21"/>
    </row>
    <row r="58" spans="1:4" ht="25.5" customHeight="1" x14ac:dyDescent="0.2">
      <c r="A58" s="5"/>
      <c r="B58" s="29" t="s">
        <v>13</v>
      </c>
      <c r="C58" s="29"/>
      <c r="D58" s="21"/>
    </row>
    <row r="59" spans="1:4" ht="92.25" customHeight="1" x14ac:dyDescent="0.2">
      <c r="B59" s="24" t="s">
        <v>93</v>
      </c>
      <c r="C59" s="24"/>
      <c r="D59" s="21"/>
    </row>
    <row r="60" spans="1:4" x14ac:dyDescent="0.2">
      <c r="D60" s="18"/>
    </row>
  </sheetData>
  <customSheetViews>
    <customSheetView guid="{0B1ED3D3-B824-4A44-9025-67D0361F253A}">
      <pageMargins left="0.7" right="0.7" top="0.75" bottom="0.75" header="0.3" footer="0.3"/>
    </customSheetView>
  </customSheetViews>
  <mergeCells count="12">
    <mergeCell ref="B59:C59"/>
    <mergeCell ref="B54:C54"/>
    <mergeCell ref="C3:D3"/>
    <mergeCell ref="C2:D2"/>
    <mergeCell ref="A6:D6"/>
    <mergeCell ref="A5:D5"/>
    <mergeCell ref="B58:C58"/>
    <mergeCell ref="B51:D51"/>
    <mergeCell ref="B53:D53"/>
    <mergeCell ref="B55:D55"/>
    <mergeCell ref="B56:D56"/>
    <mergeCell ref="B57:C57"/>
  </mergeCells>
  <pageMargins left="0.25" right="0.25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 дог стоимости</vt:lpstr>
      <vt:lpstr>'Протокол дог стоимости'!Область_печати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Кристина Анатольевна</dc:creator>
  <cp:lastModifiedBy>Рудецкая Оксана Юрьевна</cp:lastModifiedBy>
  <cp:lastPrinted>2023-12-02T13:01:40Z</cp:lastPrinted>
  <dcterms:created xsi:type="dcterms:W3CDTF">2002-08-29T05:21:43Z</dcterms:created>
  <dcterms:modified xsi:type="dcterms:W3CDTF">2023-12-11T09:59:51Z</dcterms:modified>
</cp:coreProperties>
</file>