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2"/>
  <workbookPr showInkAnnotation="0"/>
  <mc:AlternateContent xmlns:mc="http://schemas.openxmlformats.org/markup-compatibility/2006">
    <mc:Choice Requires="x15">
      <x15ac:absPath xmlns:x15ac="http://schemas.microsoft.com/office/spreadsheetml/2010/11/ac" url="C:\Users\KapustinEV\Desktop\тендер огнезащита ЦПРПК\"/>
    </mc:Choice>
  </mc:AlternateContent>
  <xr:revisionPtr revIDLastSave="0" documentId="8_{DB59CFF6-F228-4D0C-9AA7-3372C6599492}" xr6:coauthVersionLast="36" xr6:coauthVersionMax="36" xr10:uidLastSave="{00000000-0000-0000-0000-000000000000}"/>
  <bookViews>
    <workbookView xWindow="0" yWindow="0" windowWidth="28800" windowHeight="12240" tabRatio="510" xr2:uid="{00000000-000D-0000-FFFF-FFFF00000000}"/>
  </bookViews>
  <sheets>
    <sheet name="РВ (корр)" sheetId="2" r:id="rId1"/>
  </sheets>
  <definedNames>
    <definedName name="_xlnm._FilterDatabase" localSheetId="0" hidden="1">'РВ (корр)'!$A$9:$I$10</definedName>
    <definedName name="_xlnm.Print_Area" localSheetId="0">'РВ (корр)'!$A$1:$I$25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2" l="1"/>
  <c r="G16" i="2" l="1"/>
  <c r="G15" i="2"/>
  <c r="G14" i="2"/>
  <c r="G13" i="2"/>
  <c r="G12" i="2"/>
</calcChain>
</file>

<file path=xl/sharedStrings.xml><?xml version="1.0" encoding="utf-8"?>
<sst xmlns="http://schemas.openxmlformats.org/spreadsheetml/2006/main" count="53" uniqueCount="31">
  <si>
    <t>№№ пп</t>
  </si>
  <si>
    <t>ГОСТ, ТУ, техпроект</t>
  </si>
  <si>
    <t>Разделение поставки</t>
  </si>
  <si>
    <t>Примечание</t>
  </si>
  <si>
    <t>Все МТР предусмотренные проектом, не указанные в данной разделительной ведомости, поставляются Подрядчиком.</t>
  </si>
  <si>
    <t>Номенклатурное наименование МТР</t>
  </si>
  <si>
    <t>Техническая характеристика, описание</t>
  </si>
  <si>
    <t>№ спецификации</t>
  </si>
  <si>
    <t>Ед.изм.</t>
  </si>
  <si>
    <t>Кол-во по проекту</t>
  </si>
  <si>
    <t>Начальник управления по строительству, техническому перевооружению и реконструкции
ООО "Афипский НПЗ"</t>
  </si>
  <si>
    <t>Д.В. Бычкова</t>
  </si>
  <si>
    <t>Заказчик</t>
  </si>
  <si>
    <t>Песок кварцевый ЛПК-5</t>
  </si>
  <si>
    <t>Подрядчик</t>
  </si>
  <si>
    <t>кг</t>
  </si>
  <si>
    <t>УТВЕРЖДАЮ
Первый заместитель генерального директора - технический директор,
ООО "Афипский НПЗ"
______________ Д.В. Никифоров
"____"_______________2025г.</t>
  </si>
  <si>
    <t>УТВЕРЖДАЮ
__________________
"____"_______________2025г.</t>
  </si>
  <si>
    <t>Разделительная ведомость
поставки материалов и оборудования для объекта "ООО Афипский НПЗ" «Огнезащитная обработка конструкций ЦРППиК»</t>
  </si>
  <si>
    <t>Уайт-спирит</t>
  </si>
  <si>
    <t>Эпоксидный грунт «Эльзакор 1368»</t>
  </si>
  <si>
    <t>Разбавитель «Вексол 008»</t>
  </si>
  <si>
    <t>л</t>
  </si>
  <si>
    <t>Эмаль «Эльзакор 5065 финиш» Ral 7035, 1018, 9003, 7043</t>
  </si>
  <si>
    <t>Разбавитель «Вексол 010»</t>
  </si>
  <si>
    <t>Огнезащитный состав " Вектерм ГИБРИД "</t>
  </si>
  <si>
    <t>Разбавитель "Вексол 007"</t>
  </si>
  <si>
    <t>Теплоизоляционный невспучивающийся огнезащитный состав " Вектерм ТЕРМОС 02"</t>
  </si>
  <si>
    <t>6-1131-24-ОМК изм.1</t>
  </si>
  <si>
    <t>Начальник отдела по строительству, техническому перевооружению и реконструкции
ООО "Афипский НПЗ"</t>
  </si>
  <si>
    <t>Р.А. Совмен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</si>
</sst>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₽&quot;_-;\-* #,##0.00\ &quot;₽&quot;_-;_-* &quot;-&quot;??\ &quot;₽&quot;_-;_-@_-"/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8" fillId="0" borderId="0"/>
    <xf numFmtId="0" fontId="10" fillId="0" borderId="0"/>
    <xf numFmtId="0" fontId="8" fillId="0" borderId="0"/>
    <xf numFmtId="44" fontId="9" fillId="0" borderId="0" applyFont="0" applyFill="0" applyBorder="0" applyAlignment="0" applyProtection="0"/>
    <xf numFmtId="0" fontId="11" fillId="0" borderId="0"/>
  </cellStyleXfs>
  <cellXfs count="28">
    <xf numFmtId="0" fontId="0" fillId="0" borderId="0" xfId="0"/>
    <xf numFmtId="0" fontId="5" fillId="0" borderId="0" xfId="0" applyFont="1" applyFill="1"/>
    <xf numFmtId="0" fontId="7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6" fillId="0" borderId="0" xfId="0" applyFont="1" applyFill="1"/>
    <xf numFmtId="49" fontId="4" fillId="0" borderId="0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Fill="1" applyAlignment="1">
      <alignment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5" fillId="0" borderId="2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center" vertical="top" wrapText="1"/>
    </xf>
  </cellXfs>
  <cellStyles count="8">
    <cellStyle name="Normal_Бюджет ЦФО 2_Бизнесплан 2009 v_  17 (60) новый (3)" xfId="2" xr:uid="{00000000-0005-0000-0000-000000000000}"/>
    <cellStyle name="Денежный 2" xfId="6" xr:uid="{00000000-0005-0000-0000-000033000000}"/>
    <cellStyle name="Обычный" xfId="0" builtinId="0"/>
    <cellStyle name="Обычный 10 2 4 2" xfId="5" xr:uid="{00000000-0005-0000-0000-000004000000}"/>
    <cellStyle name="Обычный 2" xfId="4" xr:uid="{00000000-0005-0000-0000-000005000000}"/>
    <cellStyle name="Обычный 2 2" xfId="3" xr:uid="{00000000-0005-0000-0000-000002000000}"/>
    <cellStyle name="Обычный 3" xfId="7" xr:uid="{00000000-0005-0000-0000-000007000000}"/>
    <cellStyle name="Обычный 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482F3-2200-42B8-A475-7F1AB3AC3A30}">
  <sheetPr>
    <pageSetUpPr fitToPage="1"/>
  </sheetPr>
  <dimension ref="A1:I25"/>
  <sheetViews>
    <sheetView tabSelected="1" view="pageBreakPreview" zoomScale="85" zoomScaleNormal="85" zoomScaleSheetLayoutView="85" workbookViewId="0">
      <pane ySplit="9" topLeftCell="A10" activePane="bottomLeft" state="frozen"/>
      <selection pane="bottomLeft" activeCell="D21" sqref="D21"/>
    </sheetView>
  </sheetViews>
  <sheetFormatPr defaultRowHeight="15.75" x14ac:dyDescent="0.25"/>
  <cols>
    <col min="1" max="1" width="7.140625" style="4" customWidth="1"/>
    <col min="2" max="2" width="31.28515625" style="4" customWidth="1"/>
    <col min="3" max="3" width="65.42578125" style="4" customWidth="1"/>
    <col min="4" max="4" width="51.28515625" style="4" customWidth="1"/>
    <col min="5" max="5" width="31.28515625" style="4" customWidth="1"/>
    <col min="6" max="6" width="9.140625" style="4" customWidth="1"/>
    <col min="7" max="7" width="11.7109375" style="7" customWidth="1"/>
    <col min="8" max="8" width="14.5703125" style="3" customWidth="1"/>
    <col min="9" max="9" width="19" style="15" customWidth="1"/>
    <col min="10" max="16384" width="9.140625" style="4"/>
  </cols>
  <sheetData>
    <row r="1" spans="1:9" ht="15.75" customHeight="1" x14ac:dyDescent="0.25">
      <c r="A1" s="25" t="s">
        <v>17</v>
      </c>
      <c r="B1" s="25"/>
      <c r="C1" s="25"/>
      <c r="E1" s="26" t="s">
        <v>16</v>
      </c>
      <c r="F1" s="26"/>
      <c r="G1" s="26"/>
      <c r="H1" s="26"/>
      <c r="I1" s="26"/>
    </row>
    <row r="2" spans="1:9" x14ac:dyDescent="0.25">
      <c r="A2" s="25"/>
      <c r="B2" s="25"/>
      <c r="C2" s="25"/>
      <c r="E2" s="26"/>
      <c r="F2" s="26"/>
      <c r="G2" s="26"/>
      <c r="H2" s="26"/>
      <c r="I2" s="26"/>
    </row>
    <row r="3" spans="1:9" x14ac:dyDescent="0.25">
      <c r="A3" s="25"/>
      <c r="B3" s="25"/>
      <c r="C3" s="25"/>
      <c r="E3" s="26"/>
      <c r="F3" s="26"/>
      <c r="G3" s="26"/>
      <c r="H3" s="26"/>
      <c r="I3" s="26"/>
    </row>
    <row r="4" spans="1:9" x14ac:dyDescent="0.25">
      <c r="A4" s="25"/>
      <c r="B4" s="25"/>
      <c r="C4" s="25"/>
      <c r="E4" s="26"/>
      <c r="F4" s="26"/>
      <c r="G4" s="26"/>
      <c r="H4" s="26"/>
      <c r="I4" s="26"/>
    </row>
    <row r="5" spans="1:9" x14ac:dyDescent="0.25">
      <c r="A5" s="25"/>
      <c r="B5" s="25"/>
      <c r="C5" s="25"/>
      <c r="E5" s="26"/>
      <c r="F5" s="26"/>
      <c r="G5" s="26"/>
      <c r="H5" s="26"/>
      <c r="I5" s="26"/>
    </row>
    <row r="6" spans="1:9" ht="41.25" customHeight="1" x14ac:dyDescent="0.25">
      <c r="A6" s="25"/>
      <c r="B6" s="25"/>
      <c r="C6" s="25"/>
      <c r="E6" s="26"/>
      <c r="F6" s="26"/>
      <c r="G6" s="26"/>
      <c r="H6" s="26"/>
      <c r="I6" s="26"/>
    </row>
    <row r="7" spans="1:9" ht="39.75" customHeight="1" x14ac:dyDescent="0.25">
      <c r="A7" s="27" t="s">
        <v>18</v>
      </c>
      <c r="B7" s="27"/>
      <c r="C7" s="27"/>
      <c r="D7" s="27"/>
      <c r="E7" s="27"/>
      <c r="F7" s="27"/>
      <c r="G7" s="27"/>
      <c r="H7" s="27"/>
      <c r="I7" s="27"/>
    </row>
    <row r="8" spans="1:9" ht="17.25" customHeight="1" x14ac:dyDescent="0.25">
      <c r="A8" s="19"/>
      <c r="B8" s="19"/>
      <c r="C8" s="19"/>
      <c r="D8" s="19"/>
      <c r="E8" s="19"/>
      <c r="F8" s="19"/>
      <c r="G8" s="6"/>
      <c r="H8" s="19"/>
      <c r="I8" s="14"/>
    </row>
    <row r="9" spans="1:9" s="3" customFormat="1" ht="55.5" customHeight="1" x14ac:dyDescent="0.25">
      <c r="A9" s="8" t="s">
        <v>0</v>
      </c>
      <c r="B9" s="9" t="s">
        <v>7</v>
      </c>
      <c r="C9" s="10" t="s">
        <v>5</v>
      </c>
      <c r="D9" s="10" t="s">
        <v>6</v>
      </c>
      <c r="E9" s="10" t="s">
        <v>1</v>
      </c>
      <c r="F9" s="10" t="s">
        <v>8</v>
      </c>
      <c r="G9" s="11" t="s">
        <v>9</v>
      </c>
      <c r="H9" s="12" t="s">
        <v>2</v>
      </c>
      <c r="I9" s="12" t="s">
        <v>3</v>
      </c>
    </row>
    <row r="10" spans="1:9" s="2" customFormat="1" x14ac:dyDescent="0.25">
      <c r="A10" s="21">
        <v>1</v>
      </c>
      <c r="B10" s="21" t="s">
        <v>28</v>
      </c>
      <c r="C10" s="18" t="s">
        <v>13</v>
      </c>
      <c r="D10" s="20"/>
      <c r="E10" s="18"/>
      <c r="F10" s="22" t="s">
        <v>15</v>
      </c>
      <c r="G10" s="24">
        <v>637714.48</v>
      </c>
      <c r="H10" s="21" t="s">
        <v>14</v>
      </c>
      <c r="I10" s="17"/>
    </row>
    <row r="11" spans="1:9" s="2" customFormat="1" x14ac:dyDescent="0.25">
      <c r="A11" s="21">
        <v>2</v>
      </c>
      <c r="B11" s="21" t="s">
        <v>28</v>
      </c>
      <c r="C11" s="18" t="s">
        <v>19</v>
      </c>
      <c r="D11" s="20"/>
      <c r="E11" s="18"/>
      <c r="F11" s="22" t="s">
        <v>15</v>
      </c>
      <c r="G11" s="24">
        <v>5370.2999999999993</v>
      </c>
      <c r="H11" s="21" t="s">
        <v>14</v>
      </c>
      <c r="I11" s="17"/>
    </row>
    <row r="12" spans="1:9" s="2" customFormat="1" x14ac:dyDescent="0.25">
      <c r="A12" s="21">
        <v>3</v>
      </c>
      <c r="B12" s="21" t="s">
        <v>28</v>
      </c>
      <c r="C12" s="18" t="s">
        <v>20</v>
      </c>
      <c r="D12" s="20"/>
      <c r="E12" s="18"/>
      <c r="F12" s="22" t="s">
        <v>15</v>
      </c>
      <c r="G12" s="24">
        <f>94.3+308.4+525.6+2670.8+59.24+1599.76</f>
        <v>5258.1</v>
      </c>
      <c r="H12" s="21" t="s">
        <v>12</v>
      </c>
      <c r="I12" s="17"/>
    </row>
    <row r="13" spans="1:9" s="2" customFormat="1" x14ac:dyDescent="0.25">
      <c r="A13" s="21">
        <v>4</v>
      </c>
      <c r="B13" s="21" t="s">
        <v>28</v>
      </c>
      <c r="C13" s="18" t="s">
        <v>21</v>
      </c>
      <c r="D13" s="20"/>
      <c r="E13" s="18"/>
      <c r="F13" s="22" t="s">
        <v>22</v>
      </c>
      <c r="G13" s="24">
        <f>9.43+30.8+52.5+267.1+5.9+159.9</f>
        <v>525.63</v>
      </c>
      <c r="H13" s="21" t="s">
        <v>12</v>
      </c>
      <c r="I13" s="17"/>
    </row>
    <row r="14" spans="1:9" s="2" customFormat="1" x14ac:dyDescent="0.25">
      <c r="A14" s="21">
        <v>5</v>
      </c>
      <c r="B14" s="21" t="s">
        <v>28</v>
      </c>
      <c r="C14" s="18" t="s">
        <v>23</v>
      </c>
      <c r="D14" s="20"/>
      <c r="E14" s="18"/>
      <c r="F14" s="22" t="s">
        <v>15</v>
      </c>
      <c r="G14" s="24">
        <f>49.5+161.4+275.1+1397.9+31.091+837.41</f>
        <v>2752.4009999999998</v>
      </c>
      <c r="H14" s="21" t="s">
        <v>12</v>
      </c>
      <c r="I14" s="17"/>
    </row>
    <row r="15" spans="1:9" s="2" customFormat="1" x14ac:dyDescent="0.25">
      <c r="A15" s="21">
        <v>6</v>
      </c>
      <c r="B15" s="21" t="s">
        <v>28</v>
      </c>
      <c r="C15" s="18" t="s">
        <v>24</v>
      </c>
      <c r="D15" s="20"/>
      <c r="E15" s="18"/>
      <c r="F15" s="22" t="s">
        <v>22</v>
      </c>
      <c r="G15" s="24">
        <f>4.95+16.1+27.5+139.8+3.1+83.7</f>
        <v>275.15000000000003</v>
      </c>
      <c r="H15" s="21" t="s">
        <v>12</v>
      </c>
      <c r="I15" s="17"/>
    </row>
    <row r="16" spans="1:9" s="2" customFormat="1" x14ac:dyDescent="0.25">
      <c r="A16" s="21">
        <v>7</v>
      </c>
      <c r="B16" s="21" t="s">
        <v>28</v>
      </c>
      <c r="C16" s="18" t="s">
        <v>25</v>
      </c>
      <c r="D16" s="20"/>
      <c r="E16" s="18"/>
      <c r="F16" s="22" t="s">
        <v>15</v>
      </c>
      <c r="G16" s="24">
        <f>1560+1700+3120+41900+980+11200</f>
        <v>60460</v>
      </c>
      <c r="H16" s="21" t="s">
        <v>12</v>
      </c>
      <c r="I16" s="17"/>
    </row>
    <row r="17" spans="1:9" s="2" customFormat="1" x14ac:dyDescent="0.25">
      <c r="A17" s="21">
        <v>8</v>
      </c>
      <c r="B17" s="21" t="s">
        <v>28</v>
      </c>
      <c r="C17" s="18" t="s">
        <v>26</v>
      </c>
      <c r="D17" s="20"/>
      <c r="E17" s="18"/>
      <c r="F17" s="22" t="s">
        <v>22</v>
      </c>
      <c r="G17" s="24">
        <f>156+170+312+4190+230+98+1120</f>
        <v>6276</v>
      </c>
      <c r="H17" s="21" t="s">
        <v>12</v>
      </c>
      <c r="I17" s="17"/>
    </row>
    <row r="18" spans="1:9" s="2" customFormat="1" ht="31.5" x14ac:dyDescent="0.25">
      <c r="A18" s="21">
        <v>9</v>
      </c>
      <c r="B18" s="21" t="s">
        <v>28</v>
      </c>
      <c r="C18" s="18" t="s">
        <v>27</v>
      </c>
      <c r="D18" s="20"/>
      <c r="E18" s="18"/>
      <c r="F18" s="22" t="s">
        <v>15</v>
      </c>
      <c r="G18" s="24">
        <v>2299</v>
      </c>
      <c r="H18" s="21" t="s">
        <v>12</v>
      </c>
      <c r="I18" s="17"/>
    </row>
    <row r="19" spans="1:9" x14ac:dyDescent="0.25">
      <c r="B19" s="23"/>
      <c r="C19" s="23"/>
      <c r="D19" s="23"/>
      <c r="E19" s="23"/>
      <c r="F19" s="23"/>
      <c r="G19" s="23"/>
      <c r="H19" s="23"/>
    </row>
    <row r="20" spans="1:9" x14ac:dyDescent="0.25">
      <c r="B20" s="5" t="s">
        <v>4</v>
      </c>
      <c r="C20" s="1"/>
      <c r="E20" s="1"/>
    </row>
    <row r="21" spans="1:9" x14ac:dyDescent="0.25">
      <c r="B21" s="1"/>
      <c r="C21" s="1"/>
      <c r="E21" s="1"/>
    </row>
    <row r="22" spans="1:9" x14ac:dyDescent="0.25">
      <c r="B22" s="1"/>
      <c r="C22" s="1"/>
      <c r="E22" s="1"/>
    </row>
    <row r="23" spans="1:9" ht="53.25" customHeight="1" x14ac:dyDescent="0.25">
      <c r="B23" s="1"/>
      <c r="C23" s="4" t="s">
        <v>29</v>
      </c>
      <c r="D23" s="16"/>
      <c r="E23" s="13" t="s">
        <v>30</v>
      </c>
    </row>
    <row r="24" spans="1:9" x14ac:dyDescent="0.25">
      <c r="B24" s="1"/>
      <c r="C24" s="1"/>
      <c r="E24" s="13"/>
    </row>
    <row r="25" spans="1:9" ht="53.25" customHeight="1" x14ac:dyDescent="0.25">
      <c r="B25" s="1"/>
      <c r="C25" s="4" t="s">
        <v>10</v>
      </c>
      <c r="D25" s="16"/>
      <c r="E25" s="13" t="s">
        <v>11</v>
      </c>
    </row>
  </sheetData>
  <autoFilter ref="A9:I10" xr:uid="{484E5ADC-A206-4A12-B05A-4CF8A742724B}"/>
  <mergeCells count="3">
    <mergeCell ref="A1:C6"/>
    <mergeCell ref="E1:I6"/>
    <mergeCell ref="A7:I7"/>
  </mergeCells>
  <pageMargins left="0.25" right="0.25" top="0.75" bottom="0.75" header="0.3" footer="0.3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РВ (корр)</vt:lpstr>
      <vt:lpstr>'РВ (корр)'!Область_печати</vt:lpstr>
    </vt:vector>
  </TitlesOfParts>
  <Company>SCCMCB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Сергиенко Ольга Владимировна</dc:creator>
  <cp:lastModifiedBy>Капустин Евгений Владимирович</cp:lastModifiedBy>
  <cp:lastPrinted>2025-05-13T10:32:29Z</cp:lastPrinted>
  <dcterms:created xsi:type="dcterms:W3CDTF">2019-12-10T13:07:51Z</dcterms:created>
  <dcterms:modified xsi:type="dcterms:W3CDTF">2025-05-13T11:46:40Z</dcterms:modified>
</cp:coreProperties>
</file>